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Биология" sheetId="1" r:id="rId1"/>
  </sheets>
  <definedNames>
    <definedName name="_xlnm.Print_Area" localSheetId="0">'Биология'!$A$1:$F$33</definedName>
  </definedNames>
  <calcPr fullCalcOnLoad="1"/>
</workbook>
</file>

<file path=xl/sharedStrings.xml><?xml version="1.0" encoding="utf-8"?>
<sst xmlns="http://schemas.openxmlformats.org/spreadsheetml/2006/main" count="56" uniqueCount="53">
  <si>
    <t>№№</t>
  </si>
  <si>
    <t>п/п</t>
  </si>
  <si>
    <t>Расчет стоимости</t>
  </si>
  <si>
    <t>а</t>
  </si>
  <si>
    <t>в</t>
  </si>
  <si>
    <t>Наименование проектной организации</t>
  </si>
  <si>
    <t>Наименование организации заказчика</t>
  </si>
  <si>
    <t>Характеристика</t>
  </si>
  <si>
    <t>Стои-</t>
  </si>
  <si>
    <t>предприятия,зда-</t>
  </si>
  <si>
    <t>таблиц и пунктов</t>
  </si>
  <si>
    <t>мость,</t>
  </si>
  <si>
    <t>ния,сооружения</t>
  </si>
  <si>
    <t>указаний к разделу</t>
  </si>
  <si>
    <t>или виды работ</t>
  </si>
  <si>
    <t>или главе СЦПР</t>
  </si>
  <si>
    <t>б</t>
  </si>
  <si>
    <t>г</t>
  </si>
  <si>
    <t>д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</si>
  <si>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</si>
  <si>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</si>
  <si>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</si>
  <si>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</si>
  <si>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</si>
  <si>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Стадии проектирования, этапа, вида проектных и изыскательских работ</t>
  </si>
  <si>
    <t>Наименование предприятия, здания, сооружения</t>
  </si>
  <si>
    <t>НДС</t>
  </si>
  <si>
    <t>от 19.02.2016</t>
  </si>
  <si>
    <t>N 4688-ХМ/05</t>
  </si>
  <si>
    <t>на изыскательские работы по обмеру и обследованию строительных конструкций</t>
  </si>
  <si>
    <t>СПРАВОЧНИК БАЗОВЫХ ЦЕН 
на проектные работы по обследованию, оценке 
технического состояния, усилению, испытанию строительных 
конструкций зданий, сооружений, грузоподъемных кранов 
(подъемников) и экспертизе промышленной безопасности 
опасных производственных объектов</t>
  </si>
  <si>
    <t>а*x</t>
  </si>
  <si>
    <t>руб.</t>
  </si>
  <si>
    <t>1,3 - коэф. К2;</t>
  </si>
  <si>
    <t>1,2 - коэф. К4;</t>
  </si>
  <si>
    <t xml:space="preserve">1,2 - коэф. К14;  </t>
  </si>
  <si>
    <t>4,3 - коэф. Кv.</t>
  </si>
  <si>
    <t>Обследования сторительных конструкций</t>
  </si>
  <si>
    <t xml:space="preserve">где 212,5 и 215,6  - постоянные величины </t>
  </si>
  <si>
    <t>Одноэтажное промышленное здание,
строительным объемом 4000 м3</t>
  </si>
  <si>
    <t xml:space="preserve">С=(212,5+215,6)*4000*1,3*1,2*1,2*4,3/100=
</t>
  </si>
  <si>
    <t>4000 - строительный объем здания, м3</t>
  </si>
  <si>
    <t xml:space="preserve">Итого 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</si>
  <si>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</si>
  <si>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</si>
  <si>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</si>
  <si>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</si>
  <si>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</si>
  <si>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</si>
  <si>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</si>
  <si>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 7</t>
  </si>
  <si>
    <t xml:space="preserve">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
</t>
  </si>
  <si>
    <t>Составил:___________________Миронова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</si>
</sst>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179" fontId="5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3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3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15" zoomScaleSheetLayoutView="115" zoomScalePageLayoutView="0" workbookViewId="0" topLeftCell="A25">
      <selection activeCell="D39" sqref="D39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24.25390625" style="2" customWidth="1"/>
    <col min="4" max="4" width="29.125" style="2" customWidth="1"/>
    <col min="5" max="5" width="55.125" style="2" customWidth="1"/>
    <col min="6" max="6" width="22.875" style="2" customWidth="1"/>
    <col min="7" max="7" width="11.25390625" style="2" customWidth="1"/>
    <col min="8" max="8" width="49.625" style="2" customWidth="1"/>
    <col min="9" max="16384" width="11.25390625" style="2" customWidth="1"/>
  </cols>
  <sheetData>
    <row r="1" spans="2:6" ht="12.75">
      <c r="B1" s="56" t="s">
        <v>43</v>
      </c>
      <c r="E1" s="57"/>
      <c r="F1" s="58" t="s">
        <v>44</v>
      </c>
    </row>
    <row r="2" spans="2:6" ht="12.75">
      <c r="B2" s="59" t="s">
        <v>45</v>
      </c>
      <c r="E2" s="60"/>
      <c r="F2" s="60" t="s">
        <v>46</v>
      </c>
    </row>
    <row r="3" spans="2:6" ht="12.75">
      <c r="B3" s="59" t="s">
        <v>45</v>
      </c>
      <c r="E3" s="60"/>
      <c r="F3" s="60" t="s">
        <v>47</v>
      </c>
    </row>
    <row r="4" spans="2:6" ht="12.75">
      <c r="B4" s="59" t="s">
        <v>45</v>
      </c>
      <c r="E4" s="60"/>
      <c r="F4" s="60" t="s">
        <v>48</v>
      </c>
    </row>
    <row r="5" spans="2:6" ht="12.75">
      <c r="B5" s="59" t="s">
        <v>49</v>
      </c>
      <c r="E5" s="60"/>
      <c r="F5" s="60" t="s">
        <v>49</v>
      </c>
    </row>
    <row r="6" spans="1:6" s="1" customFormat="1" ht="21" customHeight="1">
      <c r="A6" s="72" t="s">
        <v>50</v>
      </c>
      <c r="B6" s="72"/>
      <c r="C6" s="72"/>
      <c r="D6" s="72"/>
      <c r="E6" s="72"/>
      <c r="F6" s="72"/>
    </row>
    <row r="7" spans="1:6" s="1" customFormat="1" ht="15" customHeight="1">
      <c r="A7" s="72" t="s">
        <v>29</v>
      </c>
      <c r="B7" s="72"/>
      <c r="C7" s="72"/>
      <c r="D7" s="72"/>
      <c r="E7" s="72"/>
      <c r="F7" s="72"/>
    </row>
    <row r="8" spans="1:6" s="1" customFormat="1" ht="63.75" customHeight="1">
      <c r="A8" s="73" t="s">
        <v>25</v>
      </c>
      <c r="B8" s="73"/>
      <c r="C8" s="73"/>
      <c r="D8" s="73"/>
      <c r="E8" s="74" t="s">
        <v>51</v>
      </c>
      <c r="F8" s="74"/>
    </row>
    <row r="9" spans="1:6" s="1" customFormat="1" ht="18.75">
      <c r="A9" s="75" t="s">
        <v>24</v>
      </c>
      <c r="B9" s="75"/>
      <c r="C9" s="75"/>
      <c r="D9" s="75"/>
      <c r="E9" s="76" t="s">
        <v>37</v>
      </c>
      <c r="F9" s="76"/>
    </row>
    <row r="10" spans="1:6" s="1" customFormat="1" ht="18.75">
      <c r="A10" s="67" t="s">
        <v>5</v>
      </c>
      <c r="B10" s="67"/>
      <c r="C10" s="67"/>
      <c r="D10" s="67"/>
      <c r="E10" s="67"/>
      <c r="F10" s="67"/>
    </row>
    <row r="11" spans="1:6" s="1" customFormat="1" ht="20.25" customHeight="1" thickBot="1">
      <c r="A11" s="85" t="s">
        <v>6</v>
      </c>
      <c r="B11" s="85"/>
      <c r="C11" s="85"/>
      <c r="D11" s="85"/>
      <c r="E11" s="86"/>
      <c r="F11" s="86"/>
    </row>
    <row r="12" spans="1:6" s="1" customFormat="1" ht="18.75">
      <c r="A12" s="10" t="s">
        <v>0</v>
      </c>
      <c r="B12" s="87" t="s">
        <v>7</v>
      </c>
      <c r="C12" s="88"/>
      <c r="D12" s="3" t="s">
        <v>22</v>
      </c>
      <c r="E12" s="4" t="s">
        <v>2</v>
      </c>
      <c r="F12" s="5" t="s">
        <v>8</v>
      </c>
    </row>
    <row r="13" spans="1:6" s="1" customFormat="1" ht="18.75">
      <c r="A13" s="9" t="s">
        <v>1</v>
      </c>
      <c r="B13" s="81" t="s">
        <v>9</v>
      </c>
      <c r="C13" s="82"/>
      <c r="D13" s="6" t="s">
        <v>10</v>
      </c>
      <c r="E13" s="7" t="s">
        <v>31</v>
      </c>
      <c r="F13" s="8" t="s">
        <v>11</v>
      </c>
    </row>
    <row r="14" spans="1:6" s="1" customFormat="1" ht="18.75">
      <c r="A14" s="9"/>
      <c r="B14" s="81" t="s">
        <v>12</v>
      </c>
      <c r="C14" s="82"/>
      <c r="D14" s="6" t="s">
        <v>13</v>
      </c>
      <c r="E14" s="7"/>
      <c r="F14" s="8" t="s">
        <v>32</v>
      </c>
    </row>
    <row r="15" spans="1:6" s="1" customFormat="1" ht="19.5" thickBot="1">
      <c r="A15" s="9"/>
      <c r="B15" s="81" t="s">
        <v>14</v>
      </c>
      <c r="C15" s="82"/>
      <c r="D15" s="6" t="s">
        <v>15</v>
      </c>
      <c r="E15" s="7"/>
      <c r="F15" s="8"/>
    </row>
    <row r="16" spans="1:6" s="1" customFormat="1" ht="19.5" thickBot="1">
      <c r="A16" s="14" t="s">
        <v>3</v>
      </c>
      <c r="B16" s="83" t="s">
        <v>16</v>
      </c>
      <c r="C16" s="84"/>
      <c r="D16" s="11" t="s">
        <v>4</v>
      </c>
      <c r="E16" s="12" t="s">
        <v>17</v>
      </c>
      <c r="F16" s="13" t="s">
        <v>18</v>
      </c>
    </row>
    <row r="17" spans="1:8" s="47" customFormat="1" ht="30" customHeight="1">
      <c r="A17" s="43">
        <v>1</v>
      </c>
      <c r="B17" s="68" t="s">
        <v>39</v>
      </c>
      <c r="C17" s="69"/>
      <c r="D17" s="64" t="s">
        <v>30</v>
      </c>
      <c r="E17" s="44" t="s">
        <v>40</v>
      </c>
      <c r="F17" s="45">
        <f>(212.5+215.6)*4000*1.3*1.2*1.2*4.3/100</f>
        <v>137841.3504</v>
      </c>
      <c r="G17" s="46"/>
      <c r="H17" s="62"/>
    </row>
    <row r="18" spans="1:8" s="47" customFormat="1" ht="14.25" customHeight="1">
      <c r="A18" s="48"/>
      <c r="B18" s="70"/>
      <c r="C18" s="71"/>
      <c r="D18" s="65"/>
      <c r="E18" s="51" t="s">
        <v>38</v>
      </c>
      <c r="F18" s="52"/>
      <c r="H18" s="63"/>
    </row>
    <row r="19" spans="1:8" s="47" customFormat="1" ht="16.5" customHeight="1">
      <c r="A19" s="48"/>
      <c r="B19" s="70"/>
      <c r="C19" s="71"/>
      <c r="D19" s="65"/>
      <c r="E19" s="51" t="s">
        <v>41</v>
      </c>
      <c r="F19" s="52"/>
      <c r="H19" s="63"/>
    </row>
    <row r="20" spans="1:8" s="47" customFormat="1" ht="18.75">
      <c r="A20" s="48"/>
      <c r="B20" s="70"/>
      <c r="C20" s="71"/>
      <c r="D20" s="65"/>
      <c r="E20" s="51" t="s">
        <v>33</v>
      </c>
      <c r="F20" s="52"/>
      <c r="H20" s="63"/>
    </row>
    <row r="21" spans="1:8" s="54" customFormat="1" ht="18.75">
      <c r="A21" s="48"/>
      <c r="B21" s="70"/>
      <c r="C21" s="71"/>
      <c r="D21" s="65"/>
      <c r="E21" s="51" t="s">
        <v>34</v>
      </c>
      <c r="F21" s="52"/>
      <c r="H21" s="63"/>
    </row>
    <row r="22" spans="1:8" s="54" customFormat="1" ht="18.75">
      <c r="A22" s="48"/>
      <c r="B22" s="70"/>
      <c r="C22" s="71"/>
      <c r="D22" s="65"/>
      <c r="E22" s="51" t="s">
        <v>35</v>
      </c>
      <c r="F22" s="52"/>
      <c r="H22" s="63"/>
    </row>
    <row r="23" spans="1:8" s="54" customFormat="1" ht="18.75">
      <c r="A23" s="48"/>
      <c r="B23" s="49"/>
      <c r="C23" s="50"/>
      <c r="D23" s="65"/>
      <c r="E23" s="51" t="s">
        <v>36</v>
      </c>
      <c r="F23" s="52"/>
      <c r="H23" s="55"/>
    </row>
    <row r="24" spans="1:8" s="54" customFormat="1" ht="101.25" customHeight="1" thickBot="1">
      <c r="A24" s="48"/>
      <c r="B24" s="49"/>
      <c r="C24" s="50"/>
      <c r="D24" s="66"/>
      <c r="E24" s="53"/>
      <c r="F24" s="52"/>
      <c r="H24" s="55"/>
    </row>
    <row r="25" spans="1:7" ht="18" customHeight="1" thickBot="1">
      <c r="A25" s="33">
        <v>2</v>
      </c>
      <c r="B25" s="34" t="s">
        <v>42</v>
      </c>
      <c r="C25" s="35"/>
      <c r="D25" s="36"/>
      <c r="E25" s="37"/>
      <c r="F25" s="39">
        <f>SUM(F17:F24)</f>
        <v>137841.3504</v>
      </c>
      <c r="G25" s="32"/>
    </row>
    <row r="26" spans="1:7" ht="16.5" customHeight="1">
      <c r="A26" s="20">
        <v>3</v>
      </c>
      <c r="B26" s="77" t="s">
        <v>19</v>
      </c>
      <c r="C26" s="78"/>
      <c r="D26" s="21" t="s">
        <v>23</v>
      </c>
      <c r="E26" s="22"/>
      <c r="F26" s="29"/>
      <c r="G26" s="32"/>
    </row>
    <row r="27" spans="1:6" ht="13.5" customHeight="1">
      <c r="A27" s="17"/>
      <c r="B27" s="15" t="s">
        <v>20</v>
      </c>
      <c r="C27" s="19">
        <v>3.92</v>
      </c>
      <c r="D27" s="16" t="s">
        <v>27</v>
      </c>
      <c r="E27" s="18"/>
      <c r="F27" s="40">
        <f>F25*C27</f>
        <v>540338.093568</v>
      </c>
    </row>
    <row r="28" spans="1:6" ht="14.25" customHeight="1" thickBot="1">
      <c r="A28" s="17"/>
      <c r="B28" s="38"/>
      <c r="C28" s="19"/>
      <c r="D28" s="16" t="s">
        <v>28</v>
      </c>
      <c r="E28" s="18"/>
      <c r="F28" s="30"/>
    </row>
    <row r="29" spans="1:6" ht="16.5" thickBot="1">
      <c r="A29" s="14">
        <v>4</v>
      </c>
      <c r="B29" s="23" t="s">
        <v>26</v>
      </c>
      <c r="C29" s="25">
        <v>0.18</v>
      </c>
      <c r="D29" s="26"/>
      <c r="E29" s="24"/>
      <c r="F29" s="41">
        <f>F27*C29</f>
        <v>97260.85684224</v>
      </c>
    </row>
    <row r="30" spans="1:6" ht="16.5" thickBot="1">
      <c r="A30" s="31">
        <v>5</v>
      </c>
      <c r="B30" s="79" t="s">
        <v>21</v>
      </c>
      <c r="C30" s="80"/>
      <c r="D30" s="28"/>
      <c r="E30" s="27"/>
      <c r="F30" s="42">
        <f>F27+F29</f>
        <v>637598.95041024</v>
      </c>
    </row>
    <row r="33" spans="1:4" ht="14.25">
      <c r="A33" s="61" t="s">
        <v>52</v>
      </c>
      <c r="B33" s="61"/>
      <c r="C33" s="61"/>
      <c r="D33" s="61"/>
    </row>
  </sheetData>
  <sheetProtection/>
  <mergeCells count="21">
    <mergeCell ref="B12:C12"/>
    <mergeCell ref="E9:F9"/>
    <mergeCell ref="B26:C26"/>
    <mergeCell ref="B30:C30"/>
    <mergeCell ref="E10:F10"/>
    <mergeCell ref="B13:C13"/>
    <mergeCell ref="B14:C14"/>
    <mergeCell ref="B15:C15"/>
    <mergeCell ref="B16:C16"/>
    <mergeCell ref="A11:D11"/>
    <mergeCell ref="E11:F11"/>
    <mergeCell ref="A33:D33"/>
    <mergeCell ref="H17:H22"/>
    <mergeCell ref="D17:D24"/>
    <mergeCell ref="A10:D10"/>
    <mergeCell ref="B17:C22"/>
    <mergeCell ref="A6:F6"/>
    <mergeCell ref="A7:F7"/>
    <mergeCell ref="A8:D8"/>
    <mergeCell ref="E8:F8"/>
    <mergeCell ref="A9:D9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2016-06-01T11:48:30Z</cp:lastPrinted>
  <dcterms:created xsi:type="dcterms:W3CDTF">2011-08-19T06:13:41Z</dcterms:created>
  <dcterms:modified xsi:type="dcterms:W3CDTF">2016-06-01T11:48:33Z</dcterms:modified>
  <cp:category/>
  <cp:version/>
  <cp:contentType/>
  <cp:contentStatus/>
</cp:coreProperties>
</file>